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15" windowWidth="27555" windowHeight="1306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A3" i="2" l="1"/>
  <c r="A4" i="2"/>
  <c r="A5" i="2"/>
  <c r="A6" i="2"/>
  <c r="A7" i="2"/>
  <c r="A8" i="2" s="1"/>
  <c r="A9" i="2" s="1"/>
  <c r="A10" i="2" s="1"/>
  <c r="A11" i="2" s="1"/>
  <c r="G16" i="1"/>
  <c r="G15" i="1"/>
  <c r="G14" i="1"/>
  <c r="G13" i="1"/>
  <c r="F18" i="1"/>
  <c r="F10" i="1"/>
  <c r="G8" i="1" s="1"/>
  <c r="G6" i="1" l="1"/>
  <c r="G5" i="1"/>
  <c r="G7" i="1"/>
  <c r="G4" i="1"/>
</calcChain>
</file>

<file path=xl/sharedStrings.xml><?xml version="1.0" encoding="utf-8"?>
<sst xmlns="http://schemas.openxmlformats.org/spreadsheetml/2006/main" count="73" uniqueCount="72">
  <si>
    <t>Technology Assets</t>
  </si>
  <si>
    <t>Chrome Desktops</t>
  </si>
  <si>
    <t>Windows Desktops</t>
  </si>
  <si>
    <t>Mac Desktops</t>
  </si>
  <si>
    <t>Chrome Laptops</t>
  </si>
  <si>
    <t>Windows Laptops</t>
  </si>
  <si>
    <t>Projectors</t>
  </si>
  <si>
    <t>Principals</t>
  </si>
  <si>
    <t>Assistant Principals</t>
  </si>
  <si>
    <t>Elementary Teachers</t>
  </si>
  <si>
    <t>Secondary Teachers</t>
  </si>
  <si>
    <t>Other Teachers</t>
  </si>
  <si>
    <t>School Counselors</t>
  </si>
  <si>
    <t>Psychology Personnel</t>
  </si>
  <si>
    <t>Consultants</t>
  </si>
  <si>
    <t>Other Professional Staff</t>
  </si>
  <si>
    <t>TA's</t>
  </si>
  <si>
    <t>Secretaries</t>
  </si>
  <si>
    <t>Service Workers</t>
  </si>
  <si>
    <t>Skilled Trades</t>
  </si>
  <si>
    <t>Laborers</t>
  </si>
  <si>
    <t>Desc.</t>
  </si>
  <si>
    <t>Certified Staff</t>
  </si>
  <si>
    <t>Non-certified Staff</t>
  </si>
  <si>
    <t>Supplements</t>
  </si>
  <si>
    <t>Employer Matching Costs</t>
  </si>
  <si>
    <t>Non-Employee Support Functions</t>
  </si>
  <si>
    <t>Local and flow through grants</t>
  </si>
  <si>
    <t>State</t>
  </si>
  <si>
    <t>Federal</t>
  </si>
  <si>
    <t>Capital</t>
  </si>
  <si>
    <t>Total</t>
  </si>
  <si>
    <t>Scotland County</t>
  </si>
  <si>
    <t>Scotland County School</t>
  </si>
  <si>
    <t>2018-19</t>
  </si>
  <si>
    <t>Covington St</t>
  </si>
  <si>
    <t xml:space="preserve">Sg Ft </t>
  </si>
  <si>
    <t>Acreage</t>
  </si>
  <si>
    <t>IEJ</t>
  </si>
  <si>
    <t>North</t>
  </si>
  <si>
    <t>Laurel Hill</t>
  </si>
  <si>
    <t>South</t>
  </si>
  <si>
    <t>2017-18</t>
  </si>
  <si>
    <t>Sycamore Lane</t>
  </si>
  <si>
    <t>Wagram</t>
  </si>
  <si>
    <t>1983/2010</t>
  </si>
  <si>
    <t>Carver</t>
  </si>
  <si>
    <t>Spring Hill</t>
  </si>
  <si>
    <t>Scotland High School</t>
  </si>
  <si>
    <t>1967/1979/1992</t>
  </si>
  <si>
    <t>Shaw</t>
  </si>
  <si>
    <t>2016-17</t>
  </si>
  <si>
    <t>2015-16</t>
  </si>
  <si>
    <t>2014-15</t>
  </si>
  <si>
    <t>2013-14</t>
  </si>
  <si>
    <t>2012-13</t>
  </si>
  <si>
    <t>2011-12</t>
  </si>
  <si>
    <t>Average Daily Membership</t>
  </si>
  <si>
    <r>
      <t>Tablets</t>
    </r>
    <r>
      <rPr>
        <vertAlign val="superscript"/>
        <sz val="11"/>
        <color theme="1"/>
        <rFont val="Calibri"/>
        <family val="2"/>
        <scheme val="minor"/>
      </rPr>
      <t>1</t>
    </r>
  </si>
  <si>
    <t>Date Built/Additions</t>
  </si>
  <si>
    <t>Budget Facts (in Millions) 2017-18</t>
  </si>
  <si>
    <t>Revenues (Millions) 2017-2018</t>
  </si>
  <si>
    <r>
      <t>Staffing 2017-18</t>
    </r>
    <r>
      <rPr>
        <vertAlign val="superscript"/>
        <sz val="11"/>
        <color theme="1"/>
        <rFont val="Calibri"/>
        <family val="2"/>
        <scheme val="minor"/>
      </rPr>
      <t>2</t>
    </r>
  </si>
  <si>
    <t>Footnotes</t>
  </si>
  <si>
    <t>1 - All brands</t>
  </si>
  <si>
    <t>2 - Source SS200</t>
  </si>
  <si>
    <t>Administrators</t>
  </si>
  <si>
    <t>Media Coordinators</t>
  </si>
  <si>
    <t>Technicians</t>
  </si>
  <si>
    <r>
      <t>Property Owned By BOE</t>
    </r>
    <r>
      <rPr>
        <vertAlign val="superscript"/>
        <sz val="11"/>
        <color theme="1"/>
        <rFont val="Calibri"/>
        <family val="2"/>
        <scheme val="minor"/>
      </rPr>
      <t>3</t>
    </r>
  </si>
  <si>
    <t>3- Source Pinnacle Architecture/only after phase I consolidation</t>
  </si>
  <si>
    <t>Scotland County Schools Finance Dashboard 2017-18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</si>
</sst>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_(&quot;$&quot;* #,##0.0_);_(&quot;$&quot;* \(#,##0.0\);_(&quot;$&quot;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164" fontId="0" fillId="0" borderId="0" xfId="1" applyNumberFormat="1" applyFont="1" applyBorder="1"/>
    <xf numFmtId="9" fontId="0" fillId="0" borderId="2" xfId="2" applyFont="1" applyBorder="1"/>
    <xf numFmtId="164" fontId="0" fillId="0" borderId="5" xfId="1" applyNumberFormat="1" applyFont="1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3" fillId="0" borderId="0" xfId="0" applyFont="1" applyAlignment="1">
      <alignment horizont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390525</xdr:colOff>
      <xdr:row>37</xdr:row>
      <xdr:rowOff>142875</xdr:rowOff>
    </xdr:from>
    <xdr:to>
      <xdr:col>4</xdr:col>
      <xdr:colOff>1924050</xdr:colOff>
      <xdr:row>46</xdr:row>
      <xdr:rowOff>95250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52975" y="7400925"/>
          <a:ext cx="1533525" cy="1676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8"/>
  <sheetViews>
    <sheetView tabSelected="1" workbookViewId="0">
      <selection activeCell="J26" sqref="J26"/>
    </sheetView>
  </sheetViews>
  <sheetFormatPr defaultRowHeight="15" x14ac:dyDescent="0.25"/>
  <cols>
    <col min="1" max="1" width="22.5703125" customWidth="1"/>
    <col min="3" max="3" width="12" customWidth="1"/>
    <col min="4" max="4" width="21.7109375" customWidth="1"/>
    <col min="5" max="5" width="35.42578125" customWidth="1"/>
  </cols>
  <sheetData>
    <row r="1" spans="1:7" ht="15.75" thickBot="1" x14ac:dyDescent="0.3">
      <c r="A1" s="10" t="s">
        <v>71</v>
      </c>
      <c r="B1" s="12"/>
      <c r="C1" s="12"/>
      <c r="D1" s="12"/>
      <c r="E1" s="12"/>
      <c r="F1" s="12"/>
      <c r="G1" s="11"/>
    </row>
    <row r="2" spans="1:7" ht="15.75" thickBot="1" x14ac:dyDescent="0.3"/>
    <row r="3" spans="1:7" ht="15.75" thickBot="1" x14ac:dyDescent="0.3">
      <c r="A3" s="10" t="s">
        <v>0</v>
      </c>
      <c r="B3" s="11"/>
      <c r="E3" s="10" t="s">
        <v>60</v>
      </c>
      <c r="F3" s="12"/>
      <c r="G3" s="11"/>
    </row>
    <row r="4" spans="1:7" ht="17.25" x14ac:dyDescent="0.25">
      <c r="A4" s="1" t="s">
        <v>58</v>
      </c>
      <c r="B4" s="2">
        <v>682</v>
      </c>
      <c r="E4" s="1" t="s">
        <v>22</v>
      </c>
      <c r="F4" s="7">
        <v>35.299999999999997</v>
      </c>
      <c r="G4" s="8">
        <f>F4/F10</f>
        <v>0.567524115755627</v>
      </c>
    </row>
    <row r="5" spans="1:7" x14ac:dyDescent="0.25">
      <c r="A5" s="1" t="s">
        <v>1</v>
      </c>
      <c r="B5" s="2">
        <v>1296</v>
      </c>
      <c r="E5" s="1" t="s">
        <v>23</v>
      </c>
      <c r="F5" s="7">
        <v>7.6</v>
      </c>
      <c r="G5" s="8">
        <f>F5/F10</f>
        <v>0.12218649517684887</v>
      </c>
    </row>
    <row r="6" spans="1:7" x14ac:dyDescent="0.25">
      <c r="A6" s="1" t="s">
        <v>2</v>
      </c>
      <c r="B6" s="2">
        <v>782</v>
      </c>
      <c r="E6" s="1" t="s">
        <v>24</v>
      </c>
      <c r="F6" s="7">
        <v>1.9</v>
      </c>
      <c r="G6" s="8">
        <f>F6/F10</f>
        <v>3.0546623794212219E-2</v>
      </c>
    </row>
    <row r="7" spans="1:7" x14ac:dyDescent="0.25">
      <c r="A7" s="1" t="s">
        <v>3</v>
      </c>
      <c r="B7" s="2">
        <v>25</v>
      </c>
      <c r="E7" s="1" t="s">
        <v>25</v>
      </c>
      <c r="F7" s="7">
        <v>8.9</v>
      </c>
      <c r="G7" s="8">
        <f>F7/F10</f>
        <v>0.14308681672025725</v>
      </c>
    </row>
    <row r="8" spans="1:7" x14ac:dyDescent="0.25">
      <c r="A8" s="1" t="s">
        <v>4</v>
      </c>
      <c r="B8" s="2">
        <v>3042</v>
      </c>
      <c r="E8" s="1" t="s">
        <v>26</v>
      </c>
      <c r="F8" s="7">
        <v>8.5</v>
      </c>
      <c r="G8" s="8">
        <f>F8/F10</f>
        <v>0.13665594855305468</v>
      </c>
    </row>
    <row r="9" spans="1:7" x14ac:dyDescent="0.25">
      <c r="A9" s="1" t="s">
        <v>5</v>
      </c>
      <c r="B9" s="2">
        <v>1209</v>
      </c>
      <c r="E9" s="1"/>
      <c r="F9" s="7"/>
      <c r="G9" s="2"/>
    </row>
    <row r="10" spans="1:7" ht="15.75" thickBot="1" x14ac:dyDescent="0.3">
      <c r="A10" s="3" t="s">
        <v>6</v>
      </c>
      <c r="B10" s="4">
        <v>515</v>
      </c>
      <c r="E10" s="3" t="s">
        <v>31</v>
      </c>
      <c r="F10" s="9">
        <f>SUM(F4:F9)</f>
        <v>62.199999999999996</v>
      </c>
      <c r="G10" s="4"/>
    </row>
    <row r="11" spans="1:7" ht="15.75" thickBot="1" x14ac:dyDescent="0.3"/>
    <row r="12" spans="1:7" ht="18" thickBot="1" x14ac:dyDescent="0.3">
      <c r="A12" s="10" t="s">
        <v>62</v>
      </c>
      <c r="B12" s="11"/>
      <c r="E12" s="10" t="s">
        <v>61</v>
      </c>
      <c r="F12" s="12"/>
      <c r="G12" s="11"/>
    </row>
    <row r="13" spans="1:7" x14ac:dyDescent="0.25">
      <c r="A13" s="1" t="s">
        <v>66</v>
      </c>
      <c r="B13" s="2">
        <v>12</v>
      </c>
      <c r="E13" s="1" t="s">
        <v>27</v>
      </c>
      <c r="F13" s="7">
        <v>13.3</v>
      </c>
      <c r="G13" s="8">
        <f>F13/F18</f>
        <v>0.21382636655948559</v>
      </c>
    </row>
    <row r="14" spans="1:7" x14ac:dyDescent="0.25">
      <c r="A14" s="1" t="s">
        <v>7</v>
      </c>
      <c r="B14" s="2">
        <v>12</v>
      </c>
      <c r="E14" s="1" t="s">
        <v>28</v>
      </c>
      <c r="F14" s="7">
        <v>42.3</v>
      </c>
      <c r="G14" s="8">
        <f>F14/F18</f>
        <v>0.68006430868167211</v>
      </c>
    </row>
    <row r="15" spans="1:7" x14ac:dyDescent="0.25">
      <c r="A15" s="1" t="s">
        <v>8</v>
      </c>
      <c r="B15" s="2">
        <v>14</v>
      </c>
      <c r="E15" s="1" t="s">
        <v>29</v>
      </c>
      <c r="F15" s="7">
        <v>5.8</v>
      </c>
      <c r="G15" s="8">
        <f>F15/F18</f>
        <v>9.3247588424437311E-2</v>
      </c>
    </row>
    <row r="16" spans="1:7" x14ac:dyDescent="0.25">
      <c r="A16" s="1" t="s">
        <v>9</v>
      </c>
      <c r="B16" s="2">
        <v>291</v>
      </c>
      <c r="E16" s="1" t="s">
        <v>30</v>
      </c>
      <c r="F16" s="7">
        <v>0.8</v>
      </c>
      <c r="G16" s="8">
        <f>F16/F18</f>
        <v>1.2861736334405148E-2</v>
      </c>
    </row>
    <row r="17" spans="1:7" x14ac:dyDescent="0.25">
      <c r="A17" s="1" t="s">
        <v>10</v>
      </c>
      <c r="B17" s="2">
        <v>116</v>
      </c>
      <c r="E17" s="1"/>
      <c r="F17" s="7"/>
      <c r="G17" s="2"/>
    </row>
    <row r="18" spans="1:7" ht="15.75" thickBot="1" x14ac:dyDescent="0.3">
      <c r="A18" s="1" t="s">
        <v>11</v>
      </c>
      <c r="B18" s="2">
        <v>3</v>
      </c>
      <c r="E18" s="3" t="s">
        <v>31</v>
      </c>
      <c r="F18" s="9">
        <f>SUM(F13:F17)</f>
        <v>62.199999999999989</v>
      </c>
      <c r="G18" s="4"/>
    </row>
    <row r="19" spans="1:7" ht="15.75" thickBot="1" x14ac:dyDescent="0.3">
      <c r="A19" s="1" t="s">
        <v>12</v>
      </c>
      <c r="B19" s="2">
        <v>14</v>
      </c>
    </row>
    <row r="20" spans="1:7" ht="15.75" thickBot="1" x14ac:dyDescent="0.3">
      <c r="A20" s="1" t="s">
        <v>13</v>
      </c>
      <c r="B20" s="2">
        <v>5</v>
      </c>
      <c r="E20" s="10" t="s">
        <v>57</v>
      </c>
      <c r="F20" s="11"/>
    </row>
    <row r="21" spans="1:7" x14ac:dyDescent="0.25">
      <c r="A21" s="1" t="s">
        <v>67</v>
      </c>
      <c r="B21" s="2">
        <v>10</v>
      </c>
      <c r="E21" s="1" t="s">
        <v>54</v>
      </c>
      <c r="F21" s="2">
        <v>6013</v>
      </c>
    </row>
    <row r="22" spans="1:7" x14ac:dyDescent="0.25">
      <c r="A22" s="1" t="s">
        <v>14</v>
      </c>
      <c r="B22" s="2">
        <v>15</v>
      </c>
      <c r="E22" s="1" t="s">
        <v>53</v>
      </c>
      <c r="F22" s="2">
        <v>5981</v>
      </c>
    </row>
    <row r="23" spans="1:7" x14ac:dyDescent="0.25">
      <c r="A23" s="1" t="s">
        <v>15</v>
      </c>
      <c r="B23" s="2">
        <v>39</v>
      </c>
      <c r="E23" s="1" t="s">
        <v>52</v>
      </c>
      <c r="F23" s="2">
        <v>5818</v>
      </c>
    </row>
    <row r="24" spans="1:7" x14ac:dyDescent="0.25">
      <c r="A24" s="1" t="s">
        <v>16</v>
      </c>
      <c r="B24" s="2">
        <v>117</v>
      </c>
      <c r="E24" s="1" t="s">
        <v>51</v>
      </c>
      <c r="F24" s="2">
        <v>5767</v>
      </c>
    </row>
    <row r="25" spans="1:7" x14ac:dyDescent="0.25">
      <c r="A25" s="1" t="s">
        <v>68</v>
      </c>
      <c r="B25" s="2">
        <v>6</v>
      </c>
      <c r="E25" s="1" t="s">
        <v>42</v>
      </c>
      <c r="F25" s="2">
        <v>5870</v>
      </c>
    </row>
    <row r="26" spans="1:7" ht="15.75" thickBot="1" x14ac:dyDescent="0.3">
      <c r="A26" s="1" t="s">
        <v>17</v>
      </c>
      <c r="B26" s="2">
        <v>50</v>
      </c>
      <c r="E26" s="3" t="s">
        <v>34</v>
      </c>
      <c r="F26" s="4">
        <v>5597</v>
      </c>
    </row>
    <row r="27" spans="1:7" x14ac:dyDescent="0.25">
      <c r="A27" s="1" t="s">
        <v>18</v>
      </c>
      <c r="B27" s="2">
        <v>86</v>
      </c>
    </row>
    <row r="28" spans="1:7" x14ac:dyDescent="0.25">
      <c r="A28" s="1" t="s">
        <v>19</v>
      </c>
      <c r="B28" s="2">
        <v>8</v>
      </c>
    </row>
    <row r="29" spans="1:7" ht="15.75" thickBot="1" x14ac:dyDescent="0.3">
      <c r="A29" s="3" t="s">
        <v>20</v>
      </c>
      <c r="B29" s="4">
        <v>6</v>
      </c>
    </row>
    <row r="30" spans="1:7" ht="15.75" thickBot="1" x14ac:dyDescent="0.3"/>
    <row r="31" spans="1:7" ht="18" thickBot="1" x14ac:dyDescent="0.3">
      <c r="A31" s="10" t="s">
        <v>69</v>
      </c>
      <c r="B31" s="12"/>
      <c r="C31" s="12"/>
      <c r="D31" s="11"/>
    </row>
    <row r="32" spans="1:7" x14ac:dyDescent="0.25">
      <c r="A32" s="1" t="s">
        <v>21</v>
      </c>
      <c r="B32" s="5" t="s">
        <v>36</v>
      </c>
      <c r="C32" s="5" t="s">
        <v>37</v>
      </c>
      <c r="D32" s="2" t="s">
        <v>59</v>
      </c>
    </row>
    <row r="33" spans="1:4" x14ac:dyDescent="0.25">
      <c r="A33" s="1" t="s">
        <v>35</v>
      </c>
      <c r="B33" s="5">
        <v>32390</v>
      </c>
      <c r="C33" s="5">
        <v>6</v>
      </c>
      <c r="D33" s="2">
        <v>1952</v>
      </c>
    </row>
    <row r="34" spans="1:4" x14ac:dyDescent="0.25">
      <c r="A34" s="1" t="s">
        <v>38</v>
      </c>
      <c r="B34" s="5">
        <v>67930</v>
      </c>
      <c r="C34" s="5">
        <v>15</v>
      </c>
      <c r="D34" s="2">
        <v>1956</v>
      </c>
    </row>
    <row r="35" spans="1:4" x14ac:dyDescent="0.25">
      <c r="A35" s="1" t="s">
        <v>39</v>
      </c>
      <c r="B35" s="5">
        <v>39650</v>
      </c>
      <c r="C35" s="5">
        <v>9</v>
      </c>
      <c r="D35" s="2">
        <v>1958</v>
      </c>
    </row>
    <row r="36" spans="1:4" x14ac:dyDescent="0.25">
      <c r="A36" s="1" t="s">
        <v>40</v>
      </c>
      <c r="B36" s="5">
        <v>76150</v>
      </c>
      <c r="C36" s="5">
        <v>20</v>
      </c>
      <c r="D36" s="2">
        <v>1999</v>
      </c>
    </row>
    <row r="37" spans="1:4" x14ac:dyDescent="0.25">
      <c r="A37" s="1" t="s">
        <v>41</v>
      </c>
      <c r="B37" s="5">
        <v>46475</v>
      </c>
      <c r="C37" s="5">
        <v>8.25</v>
      </c>
      <c r="D37" s="2">
        <v>1960</v>
      </c>
    </row>
    <row r="38" spans="1:4" x14ac:dyDescent="0.25">
      <c r="A38" s="1" t="s">
        <v>43</v>
      </c>
      <c r="B38" s="5">
        <v>80000</v>
      </c>
      <c r="C38" s="5">
        <v>15</v>
      </c>
      <c r="D38" s="2">
        <v>1983</v>
      </c>
    </row>
    <row r="39" spans="1:4" x14ac:dyDescent="0.25">
      <c r="A39" s="1" t="s">
        <v>44</v>
      </c>
      <c r="B39" s="5">
        <v>75000</v>
      </c>
      <c r="C39" s="5">
        <v>7.75</v>
      </c>
      <c r="D39" s="2" t="s">
        <v>45</v>
      </c>
    </row>
    <row r="40" spans="1:4" x14ac:dyDescent="0.25">
      <c r="A40" s="1" t="s">
        <v>46</v>
      </c>
      <c r="B40" s="5">
        <v>88500</v>
      </c>
      <c r="C40" s="5">
        <v>20</v>
      </c>
      <c r="D40" s="2">
        <v>2000</v>
      </c>
    </row>
    <row r="41" spans="1:4" x14ac:dyDescent="0.25">
      <c r="A41" s="1" t="s">
        <v>47</v>
      </c>
      <c r="B41" s="5">
        <v>88500</v>
      </c>
      <c r="C41" s="5">
        <v>25</v>
      </c>
      <c r="D41" s="2">
        <v>2000</v>
      </c>
    </row>
    <row r="42" spans="1:4" x14ac:dyDescent="0.25">
      <c r="A42" s="1" t="s">
        <v>48</v>
      </c>
      <c r="B42" s="5">
        <v>270500</v>
      </c>
      <c r="C42" s="5">
        <v>65</v>
      </c>
      <c r="D42" s="2" t="s">
        <v>49</v>
      </c>
    </row>
    <row r="43" spans="1:4" ht="15.75" thickBot="1" x14ac:dyDescent="0.3">
      <c r="A43" s="3" t="s">
        <v>50</v>
      </c>
      <c r="B43" s="6">
        <v>54890</v>
      </c>
      <c r="C43" s="6">
        <v>15.9</v>
      </c>
      <c r="D43" s="4">
        <v>1951</v>
      </c>
    </row>
    <row r="45" spans="1:4" x14ac:dyDescent="0.25">
      <c r="A45" s="13" t="s">
        <v>63</v>
      </c>
      <c r="B45" s="13"/>
      <c r="C45" s="13"/>
      <c r="D45" s="13"/>
    </row>
    <row r="46" spans="1:4" x14ac:dyDescent="0.25">
      <c r="A46" t="s">
        <v>64</v>
      </c>
    </row>
    <row r="47" spans="1:4" x14ac:dyDescent="0.25">
      <c r="A47" t="s">
        <v>65</v>
      </c>
    </row>
    <row r="48" spans="1:4" x14ac:dyDescent="0.25">
      <c r="A48" t="s">
        <v>70</v>
      </c>
    </row>
  </sheetData>
  <mergeCells count="8">
    <mergeCell ref="A1:G1"/>
    <mergeCell ref="A45:D45"/>
    <mergeCell ref="A3:B3"/>
    <mergeCell ref="A12:B12"/>
    <mergeCell ref="E3:G3"/>
    <mergeCell ref="E12:G12"/>
    <mergeCell ref="E20:F20"/>
    <mergeCell ref="A31:D31"/>
  </mergeCells>
  <pageMargins left="0.7" right="0.7" top="0.75" bottom="0.75" header="0.3" footer="0.3"/>
  <pageSetup scale="7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workbookViewId="0">
      <selection activeCell="D6" sqref="D6:E11"/>
    </sheetView>
  </sheetViews>
  <sheetFormatPr defaultRowHeight="15" x14ac:dyDescent="0.25"/>
  <sheetData>
    <row r="1" spans="1:5" x14ac:dyDescent="0.25">
      <c r="B1" t="s">
        <v>32</v>
      </c>
      <c r="E1" t="s">
        <v>33</v>
      </c>
    </row>
    <row r="2" spans="1:5" x14ac:dyDescent="0.25">
      <c r="A2">
        <v>2010</v>
      </c>
      <c r="B2">
        <v>36157</v>
      </c>
    </row>
    <row r="3" spans="1:5" x14ac:dyDescent="0.25">
      <c r="A3">
        <f>A2+1</f>
        <v>2011</v>
      </c>
      <c r="B3">
        <v>36270</v>
      </c>
    </row>
    <row r="4" spans="1:5" x14ac:dyDescent="0.25">
      <c r="A4">
        <f t="shared" ref="A4:A13" si="0">A3+1</f>
        <v>2012</v>
      </c>
      <c r="B4">
        <v>36332</v>
      </c>
      <c r="D4" t="s">
        <v>56</v>
      </c>
    </row>
    <row r="5" spans="1:5" x14ac:dyDescent="0.25">
      <c r="A5">
        <f t="shared" si="0"/>
        <v>2013</v>
      </c>
      <c r="B5">
        <v>36172</v>
      </c>
      <c r="D5" t="s">
        <v>55</v>
      </c>
    </row>
    <row r="6" spans="1:5" x14ac:dyDescent="0.25">
      <c r="A6">
        <f t="shared" si="0"/>
        <v>2014</v>
      </c>
      <c r="B6">
        <v>36058</v>
      </c>
    </row>
    <row r="7" spans="1:5" x14ac:dyDescent="0.25">
      <c r="A7">
        <f t="shared" si="0"/>
        <v>2015</v>
      </c>
      <c r="B7">
        <v>35804</v>
      </c>
    </row>
    <row r="8" spans="1:5" x14ac:dyDescent="0.25">
      <c r="A8">
        <f t="shared" si="0"/>
        <v>2016</v>
      </c>
      <c r="B8">
        <v>35538</v>
      </c>
    </row>
    <row r="9" spans="1:5" x14ac:dyDescent="0.25">
      <c r="A9">
        <f t="shared" si="0"/>
        <v>2017</v>
      </c>
      <c r="B9">
        <v>35275</v>
      </c>
    </row>
    <row r="10" spans="1:5" x14ac:dyDescent="0.25">
      <c r="A10">
        <f t="shared" si="0"/>
        <v>2018</v>
      </c>
      <c r="B10">
        <v>35011</v>
      </c>
    </row>
    <row r="11" spans="1:5" x14ac:dyDescent="0.25">
      <c r="A11">
        <f t="shared" si="0"/>
        <v>2019</v>
      </c>
      <c r="B11">
        <v>34747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Jay Toland</dc:creator>
  <cp:lastModifiedBy>Jay Toland</cp:lastModifiedBy>
  <cp:lastPrinted>2018-02-02T15:34:32Z</cp:lastPrinted>
  <dcterms:created xsi:type="dcterms:W3CDTF">2018-02-02T13:51:23Z</dcterms:created>
  <dcterms:modified xsi:type="dcterms:W3CDTF">2018-02-02T15:38:10Z</dcterms:modified>
</cp:coreProperties>
</file>